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Ten_skoroszyt" defaultThemeVersion="124226"/>
  <xr:revisionPtr revIDLastSave="0" documentId="13_ncr:1_{AFEDB640-6006-4BD6-A0A7-6A1070C49E3B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Załącznik 2A" sheetId="1" r:id="rId1"/>
  </sheets>
  <definedNames>
    <definedName name="_xlnm.Print_Area" localSheetId="0">'Załącznik 2A'!$A$1:$I$46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7" i="1" l="1"/>
  <c r="G17" i="1" s="1"/>
  <c r="F19" i="1"/>
  <c r="G19" i="1" s="1"/>
  <c r="F18" i="1"/>
  <c r="G18" i="1" s="1"/>
  <c r="F16" i="1"/>
  <c r="G16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15" i="1"/>
  <c r="G15" i="1" s="1"/>
  <c r="G34" i="1" l="1"/>
  <c r="E40" i="1" s="1"/>
  <c r="F14" i="1" l="1"/>
  <c r="G14" i="1" s="1"/>
  <c r="E39" i="1" s="1"/>
  <c r="E41" i="1" s="1"/>
  <c r="E42" i="1" l="1"/>
  <c r="E43" i="1" s="1"/>
</calcChain>
</file>

<file path=xl/sharedStrings.xml><?xml version="1.0" encoding="utf-8"?>
<sst xmlns="http://schemas.openxmlformats.org/spreadsheetml/2006/main" count="44" uniqueCount="37">
  <si>
    <t>Lp.</t>
  </si>
  <si>
    <t>Przedmiot ubezpieczenia</t>
  </si>
  <si>
    <t>Sprzęt elektroniczny stacjonarny</t>
  </si>
  <si>
    <t>Sprzęt elektroniczny przenośny</t>
  </si>
  <si>
    <t>Ubezpieczenie mienia od wszystkich ryzyk</t>
  </si>
  <si>
    <t>1.</t>
  </si>
  <si>
    <t>Ubezpieczenie odpowiedzialności cywilnej wynikającej z prowadzonej działalności i posiadanego mienia z uwzględnieniem:</t>
  </si>
  <si>
    <t>2.</t>
  </si>
  <si>
    <t>Ubezpieczenie odpowiedzialności cywilnej</t>
  </si>
  <si>
    <t>Oferta cenowa (stopa składki i wyliczona na jej podstawie składka roczna) za ubezpieczenie mienia od wszystkich ryzyk w okresie obowiązywania Umowy Generalnej Ubezpieczenia:</t>
  </si>
  <si>
    <t>3.</t>
  </si>
  <si>
    <t>Oferta cenowa za ubezpieczenie mienia i odpowiedzialności cywilnej</t>
  </si>
  <si>
    <t>Ogółem</t>
  </si>
  <si>
    <t>SZCZEGÓŁOWA KALKULACJA OFEROWANEJ CENY - FORMULARZ CENOWY</t>
  </si>
  <si>
    <t>Stopa składki</t>
  </si>
  <si>
    <t>Suma ubezpieczenia</t>
  </si>
  <si>
    <t>Składka za roczny okres ochrony ubezpieczeniowej</t>
  </si>
  <si>
    <t>Gotówka</t>
  </si>
  <si>
    <t>Składka za okres obowiązywania Umowy Generalnej Ubezpieczenia</t>
  </si>
  <si>
    <t>Pozostałe środki trwałe, wyposażenie, rzedmioty podlegające jednorazowej amortyzacji</t>
  </si>
  <si>
    <t>Środki obrotowe</t>
  </si>
  <si>
    <t>Zbiory biblioteczne</t>
  </si>
  <si>
    <t>Nakłady na adaptację pomieszczeń</t>
  </si>
  <si>
    <t>Oprogramowanie</t>
  </si>
  <si>
    <t xml:space="preserve">Budowle </t>
  </si>
  <si>
    <t>Budynki</t>
  </si>
  <si>
    <t>Załącznik nr 2A. Wzór załącznika do formularza ofertowego „szczegółowa kalkulacja oferowanej ceny dla części 1”</t>
  </si>
  <si>
    <t>Fotowoltaika</t>
  </si>
  <si>
    <t>(pełna nazwa/firma, adres, w zależności od podmiotu: NIP /REGON, KRS/CEiDG)
reprezentowany przez:
(imię, nazwisko, stanowisko /podstawa do reprezentacji)</t>
  </si>
  <si>
    <t>(do przeniesienia do oferty - pkt 4 - Część 1)</t>
  </si>
  <si>
    <t>Szczegółową kalkulacje oferowanej ceny należy podpisać w sposób wskazany w SWZ.</t>
  </si>
  <si>
    <t>Mienie pracownicze i uczniowskie</t>
  </si>
  <si>
    <t xml:space="preserve">20% przewidywanego wzrostu z tytułu doubezpieczeń </t>
  </si>
  <si>
    <t>Obiekty małej architektury oraz mienie zewnętrzne</t>
  </si>
  <si>
    <t>Środki trwałe, wyposażenie OSP</t>
  </si>
  <si>
    <t>Niskocenne składniki majątku</t>
  </si>
  <si>
    <t>Przepompownie i stacje podnoszenia wody wraz urządzeniami i zbiornikiem wody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</si>
</sst>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%"/>
    <numFmt numFmtId="165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8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 CE"/>
      <charset val="238"/>
    </font>
    <font>
      <u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58">
    <xf numFmtId="0" fontId="0" fillId="0" borderId="0" xfId="0"/>
    <xf numFmtId="0" fontId="2" fillId="0" borderId="0" xfId="0" applyFont="1" applyAlignment="1" applyProtection="1">
      <alignment horizontal="left" vertical="center"/>
      <protection hidden="1"/>
    </xf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Protection="1">
      <protection hidden="1"/>
    </xf>
    <xf numFmtId="0" fontId="7" fillId="0" borderId="0" xfId="0" applyFont="1" applyAlignment="1" applyProtection="1">
      <alignment horizontal="justify" vertical="top" wrapText="1"/>
      <protection hidden="1"/>
    </xf>
    <xf numFmtId="0" fontId="7" fillId="0" borderId="0" xfId="0" applyFont="1" applyAlignment="1" applyProtection="1">
      <alignment vertical="top" wrapText="1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9" fillId="2" borderId="1" xfId="0" applyFont="1" applyFill="1" applyBorder="1" applyAlignment="1" applyProtection="1">
      <alignment horizontal="center" vertical="center" wrapText="1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10" fillId="2" borderId="1" xfId="0" applyFont="1" applyFill="1" applyBorder="1" applyAlignment="1" applyProtection="1">
      <alignment wrapText="1"/>
      <protection hidden="1"/>
    </xf>
    <xf numFmtId="165" fontId="10" fillId="2" borderId="1" xfId="0" applyNumberFormat="1" applyFont="1" applyFill="1" applyBorder="1" applyAlignment="1" applyProtection="1">
      <alignment horizontal="right" vertical="center"/>
      <protection hidden="1"/>
    </xf>
    <xf numFmtId="164" fontId="10" fillId="0" borderId="1" xfId="0" applyNumberFormat="1" applyFont="1" applyBorder="1" applyAlignment="1" applyProtection="1">
      <alignment horizontal="center" vertical="center"/>
      <protection locked="0" hidden="1"/>
    </xf>
    <xf numFmtId="0" fontId="10" fillId="2" borderId="1" xfId="0" applyFont="1" applyFill="1" applyBorder="1" applyProtection="1">
      <protection hidden="1"/>
    </xf>
    <xf numFmtId="0" fontId="3" fillId="3" borderId="0" xfId="0" applyFont="1" applyFill="1" applyProtection="1">
      <protection hidden="1"/>
    </xf>
    <xf numFmtId="0" fontId="9" fillId="3" borderId="0" xfId="0" applyFont="1" applyFill="1" applyAlignment="1" applyProtection="1">
      <alignment horizontal="center" vertical="center"/>
      <protection hidden="1"/>
    </xf>
    <xf numFmtId="0" fontId="10" fillId="3" borderId="0" xfId="0" applyFont="1" applyFill="1" applyAlignment="1" applyProtection="1">
      <alignment wrapText="1"/>
      <protection hidden="1"/>
    </xf>
    <xf numFmtId="165" fontId="10" fillId="3" borderId="0" xfId="0" applyNumberFormat="1" applyFont="1" applyFill="1" applyAlignment="1" applyProtection="1">
      <alignment horizontal="right" vertical="center"/>
      <protection hidden="1"/>
    </xf>
    <xf numFmtId="164" fontId="10" fillId="3" borderId="0" xfId="0" applyNumberFormat="1" applyFont="1" applyFill="1" applyAlignment="1" applyProtection="1">
      <alignment horizontal="center" vertical="center"/>
      <protection locked="0" hidden="1"/>
    </xf>
    <xf numFmtId="0" fontId="3" fillId="0" borderId="0" xfId="0" applyFont="1" applyAlignment="1">
      <alignment horizontal="center"/>
    </xf>
    <xf numFmtId="0" fontId="3" fillId="0" borderId="0" xfId="0" applyFont="1"/>
    <xf numFmtId="165" fontId="10" fillId="2" borderId="1" xfId="0" applyNumberFormat="1" applyFont="1" applyFill="1" applyBorder="1" applyProtection="1">
      <protection hidden="1"/>
    </xf>
    <xf numFmtId="165" fontId="2" fillId="0" borderId="1" xfId="0" applyNumberFormat="1" applyFont="1" applyBorder="1" applyAlignment="1" applyProtection="1">
      <alignment vertical="center" wrapText="1"/>
      <protection locked="0" hidden="1"/>
    </xf>
    <xf numFmtId="165" fontId="1" fillId="2" borderId="1" xfId="0" applyNumberFormat="1" applyFont="1" applyFill="1" applyBorder="1" applyAlignment="1" applyProtection="1">
      <alignment vertical="center" wrapText="1"/>
      <protection hidden="1"/>
    </xf>
    <xf numFmtId="0" fontId="10" fillId="2" borderId="1" xfId="0" applyFont="1" applyFill="1" applyBorder="1" applyAlignment="1" applyProtection="1">
      <alignment vertical="center" wrapText="1"/>
      <protection hidden="1"/>
    </xf>
    <xf numFmtId="165" fontId="4" fillId="2" borderId="1" xfId="0" applyNumberFormat="1" applyFont="1" applyFill="1" applyBorder="1" applyAlignment="1" applyProtection="1">
      <alignment horizontal="center" vertical="center"/>
      <protection hidden="1"/>
    </xf>
    <xf numFmtId="165" fontId="4" fillId="2" borderId="3" xfId="0" applyNumberFormat="1" applyFont="1" applyFill="1" applyBorder="1" applyAlignment="1" applyProtection="1">
      <alignment horizontal="center" vertical="center"/>
      <protection hidden="1"/>
    </xf>
    <xf numFmtId="165" fontId="4" fillId="2" borderId="2" xfId="0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Alignment="1">
      <alignment horizontal="center" vertical="center" wrapText="1"/>
    </xf>
    <xf numFmtId="0" fontId="7" fillId="0" borderId="0" xfId="0" applyFont="1" applyAlignment="1" applyProtection="1">
      <alignment horizontal="left" vertical="center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6" fillId="2" borderId="3" xfId="0" applyFont="1" applyFill="1" applyBorder="1" applyAlignment="1" applyProtection="1">
      <alignment horizontal="center" vertical="center" wrapText="1"/>
      <protection hidden="1"/>
    </xf>
    <xf numFmtId="0" fontId="6" fillId="2" borderId="4" xfId="0" applyFont="1" applyFill="1" applyBorder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2" borderId="3" xfId="0" applyFont="1" applyFill="1" applyBorder="1" applyAlignment="1" applyProtection="1">
      <alignment horizontal="center" vertical="center"/>
      <protection hidden="1"/>
    </xf>
    <xf numFmtId="0" fontId="4" fillId="2" borderId="4" xfId="0" applyFont="1" applyFill="1" applyBorder="1" applyAlignment="1" applyProtection="1">
      <alignment horizontal="center" vertical="center"/>
      <protection hidden="1"/>
    </xf>
    <xf numFmtId="0" fontId="4" fillId="2" borderId="2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center" vertical="center" wrapText="1"/>
      <protection hidden="1"/>
    </xf>
    <xf numFmtId="0" fontId="4" fillId="2" borderId="2" xfId="0" applyFont="1" applyFill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left" vertical="top" wrapText="1"/>
      <protection hidden="1"/>
    </xf>
    <xf numFmtId="0" fontId="4" fillId="2" borderId="3" xfId="0" applyFont="1" applyFill="1" applyBorder="1" applyAlignment="1" applyProtection="1">
      <alignment horizontal="right" vertical="center" wrapText="1"/>
      <protection hidden="1"/>
    </xf>
    <xf numFmtId="0" fontId="4" fillId="2" borderId="4" xfId="0" applyFont="1" applyFill="1" applyBorder="1" applyAlignment="1" applyProtection="1">
      <alignment horizontal="right" vertical="center" wrapText="1"/>
      <protection hidden="1"/>
    </xf>
    <xf numFmtId="0" fontId="4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 applyProtection="1">
      <alignment horizontal="right" vertical="center" wrapText="1"/>
      <protection hidden="1"/>
    </xf>
    <xf numFmtId="0" fontId="4" fillId="2" borderId="6" xfId="0" applyFont="1" applyFill="1" applyBorder="1" applyAlignment="1" applyProtection="1">
      <alignment horizontal="right" vertical="center" wrapText="1"/>
      <protection hidden="1"/>
    </xf>
    <xf numFmtId="0" fontId="3" fillId="2" borderId="7" xfId="0" applyFont="1" applyFill="1" applyBorder="1" applyAlignment="1" applyProtection="1">
      <alignment horizontal="right" vertical="center"/>
      <protection hidden="1"/>
    </xf>
    <xf numFmtId="0" fontId="3" fillId="2" borderId="8" xfId="0" applyFont="1" applyFill="1" applyBorder="1" applyAlignment="1" applyProtection="1">
      <alignment horizontal="right" vertical="center"/>
      <protection hidden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L49"/>
  <sheetViews>
    <sheetView showGridLines="0" tabSelected="1" topLeftCell="A4" zoomScaleNormal="100" zoomScaleSheetLayoutView="100" workbookViewId="0">
      <selection activeCell="E16" sqref="E16"/>
    </sheetView>
  </sheetViews>
  <sheetFormatPr defaultRowHeight="11.25" x14ac:dyDescent="0.2"/>
  <cols>
    <col min="1" max="1" width="9.140625" style="3"/>
    <col min="2" max="2" width="4.5703125" style="3" customWidth="1"/>
    <col min="3" max="3" width="27.7109375" style="3" customWidth="1"/>
    <col min="4" max="4" width="16.140625" style="3" customWidth="1"/>
    <col min="5" max="5" width="16" style="3" customWidth="1"/>
    <col min="6" max="6" width="16.85546875" style="3" customWidth="1"/>
    <col min="7" max="7" width="13.7109375" style="3" customWidth="1"/>
    <col min="8" max="8" width="14.42578125" style="3" customWidth="1"/>
    <col min="9" max="9" width="10" style="3" customWidth="1"/>
    <col min="10" max="10" width="13.42578125" style="3" customWidth="1"/>
    <col min="11" max="11" width="9.140625" style="3"/>
    <col min="12" max="12" width="18" style="3" customWidth="1"/>
    <col min="13" max="16384" width="9.140625" style="3"/>
  </cols>
  <sheetData>
    <row r="1" spans="1:12" ht="15" customHeight="1" x14ac:dyDescent="0.2">
      <c r="A1" s="35" t="s">
        <v>26</v>
      </c>
      <c r="B1" s="35"/>
      <c r="C1" s="35"/>
      <c r="D1" s="35"/>
      <c r="E1" s="35"/>
      <c r="F1" s="35"/>
      <c r="G1" s="35"/>
      <c r="H1" s="1"/>
      <c r="I1" s="2"/>
      <c r="J1" s="2"/>
      <c r="K1" s="2"/>
      <c r="L1" s="2"/>
    </row>
    <row r="2" spans="1:12" x14ac:dyDescent="0.2">
      <c r="A2" s="1"/>
      <c r="B2" s="1"/>
      <c r="C2" s="1"/>
      <c r="D2" s="1"/>
      <c r="E2" s="1"/>
      <c r="F2" s="1"/>
      <c r="G2" s="1"/>
      <c r="H2" s="1"/>
      <c r="I2" s="2"/>
      <c r="J2" s="2"/>
      <c r="K2" s="2"/>
      <c r="L2" s="2"/>
    </row>
    <row r="4" spans="1:12" ht="108.75" customHeight="1" x14ac:dyDescent="0.2">
      <c r="C4" s="40" t="s">
        <v>28</v>
      </c>
      <c r="D4" s="41"/>
    </row>
    <row r="5" spans="1:12" x14ac:dyDescent="0.2">
      <c r="C5" s="25"/>
      <c r="D5" s="26"/>
    </row>
    <row r="7" spans="1:12" ht="15" customHeight="1" x14ac:dyDescent="0.2">
      <c r="A7" s="45" t="s">
        <v>13</v>
      </c>
      <c r="B7" s="45"/>
      <c r="C7" s="45"/>
      <c r="D7" s="45"/>
      <c r="E7" s="45"/>
      <c r="F7" s="45"/>
      <c r="G7" s="45"/>
      <c r="H7" s="45"/>
      <c r="I7" s="4"/>
      <c r="J7" s="4"/>
      <c r="K7" s="4"/>
      <c r="L7" s="4"/>
    </row>
    <row r="8" spans="1:12" x14ac:dyDescent="0.2"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15" customHeight="1" x14ac:dyDescent="0.2">
      <c r="A9" s="6" t="s">
        <v>5</v>
      </c>
      <c r="B9" s="6" t="s">
        <v>4</v>
      </c>
      <c r="C9" s="6"/>
      <c r="D9" s="6"/>
      <c r="E9" s="6"/>
      <c r="F9" s="6"/>
      <c r="G9" s="6"/>
      <c r="H9" s="6"/>
      <c r="I9" s="5"/>
      <c r="J9" s="5"/>
      <c r="K9" s="5"/>
      <c r="L9" s="5"/>
    </row>
    <row r="10" spans="1:12" ht="9.75" customHeight="1" x14ac:dyDescent="0.2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</row>
    <row r="11" spans="1:12" ht="30" customHeight="1" x14ac:dyDescent="0.2">
      <c r="A11" s="7"/>
      <c r="B11" s="49" t="s">
        <v>9</v>
      </c>
      <c r="C11" s="49"/>
      <c r="D11" s="49"/>
      <c r="E11" s="49"/>
      <c r="F11" s="49"/>
      <c r="G11" s="49"/>
      <c r="H11" s="49"/>
      <c r="I11" s="5"/>
      <c r="J11" s="5"/>
      <c r="K11" s="5"/>
      <c r="L11" s="5"/>
    </row>
    <row r="13" spans="1:12" ht="50.25" customHeight="1" x14ac:dyDescent="0.2">
      <c r="B13" s="14" t="s">
        <v>0</v>
      </c>
      <c r="C13" s="14" t="s">
        <v>1</v>
      </c>
      <c r="D13" s="14" t="s">
        <v>15</v>
      </c>
      <c r="E13" s="14" t="s">
        <v>14</v>
      </c>
      <c r="F13" s="14" t="s">
        <v>16</v>
      </c>
      <c r="G13" s="14" t="s">
        <v>18</v>
      </c>
      <c r="L13" s="8"/>
    </row>
    <row r="14" spans="1:12" ht="19.5" customHeight="1" x14ac:dyDescent="0.2">
      <c r="B14" s="15">
        <v>1</v>
      </c>
      <c r="C14" s="30" t="s">
        <v>25</v>
      </c>
      <c r="D14" s="17">
        <v>89389851.486799985</v>
      </c>
      <c r="E14" s="18"/>
      <c r="F14" s="17">
        <f>ROUND(D14*E14,2)</f>
        <v>0</v>
      </c>
      <c r="G14" s="17">
        <f>F14*2</f>
        <v>0</v>
      </c>
    </row>
    <row r="15" spans="1:12" x14ac:dyDescent="0.2">
      <c r="B15" s="15">
        <v>2</v>
      </c>
      <c r="C15" s="16" t="s">
        <v>24</v>
      </c>
      <c r="D15" s="17">
        <v>15415464.77</v>
      </c>
      <c r="E15" s="18"/>
      <c r="F15" s="17">
        <f>ROUND(D15*E15,2)</f>
        <v>0</v>
      </c>
      <c r="G15" s="17">
        <f t="shared" ref="G15:G29" si="0">F15*2</f>
        <v>0</v>
      </c>
    </row>
    <row r="16" spans="1:12" ht="22.5" x14ac:dyDescent="0.2">
      <c r="B16" s="15">
        <v>3</v>
      </c>
      <c r="C16" s="16" t="s">
        <v>33</v>
      </c>
      <c r="D16" s="17">
        <v>300000</v>
      </c>
      <c r="E16" s="18"/>
      <c r="F16" s="17">
        <f t="shared" ref="F16:F29" si="1">ROUND(D16*E16,2)</f>
        <v>0</v>
      </c>
      <c r="G16" s="17">
        <f t="shared" si="0"/>
        <v>0</v>
      </c>
    </row>
    <row r="17" spans="1:7" ht="33.75" x14ac:dyDescent="0.2">
      <c r="B17" s="15">
        <v>4</v>
      </c>
      <c r="C17" s="16" t="s">
        <v>19</v>
      </c>
      <c r="D17" s="17">
        <v>5262392.8099999996</v>
      </c>
      <c r="E17" s="18"/>
      <c r="F17" s="17">
        <f t="shared" si="1"/>
        <v>0</v>
      </c>
      <c r="G17" s="17">
        <f t="shared" si="0"/>
        <v>0</v>
      </c>
    </row>
    <row r="18" spans="1:7" x14ac:dyDescent="0.2">
      <c r="B18" s="15">
        <v>5</v>
      </c>
      <c r="C18" s="16" t="s">
        <v>34</v>
      </c>
      <c r="D18" s="17">
        <v>400000</v>
      </c>
      <c r="E18" s="18"/>
      <c r="F18" s="17">
        <f t="shared" si="1"/>
        <v>0</v>
      </c>
      <c r="G18" s="17">
        <f t="shared" si="0"/>
        <v>0</v>
      </c>
    </row>
    <row r="19" spans="1:7" x14ac:dyDescent="0.2">
      <c r="B19" s="15">
        <v>6</v>
      </c>
      <c r="C19" s="16" t="s">
        <v>35</v>
      </c>
      <c r="D19" s="17">
        <v>50000</v>
      </c>
      <c r="E19" s="18"/>
      <c r="F19" s="17">
        <f t="shared" si="1"/>
        <v>0</v>
      </c>
      <c r="G19" s="17">
        <f t="shared" si="0"/>
        <v>0</v>
      </c>
    </row>
    <row r="20" spans="1:7" ht="15" customHeight="1" x14ac:dyDescent="0.2">
      <c r="B20" s="15">
        <v>7</v>
      </c>
      <c r="C20" s="19" t="s">
        <v>23</v>
      </c>
      <c r="D20" s="27">
        <v>100000</v>
      </c>
      <c r="E20" s="18"/>
      <c r="F20" s="17">
        <f t="shared" si="1"/>
        <v>0</v>
      </c>
      <c r="G20" s="17">
        <f t="shared" si="0"/>
        <v>0</v>
      </c>
    </row>
    <row r="21" spans="1:7" x14ac:dyDescent="0.2">
      <c r="B21" s="15">
        <v>8</v>
      </c>
      <c r="C21" s="16" t="s">
        <v>2</v>
      </c>
      <c r="D21" s="27">
        <v>1576488.76</v>
      </c>
      <c r="E21" s="18"/>
      <c r="F21" s="17">
        <f t="shared" si="1"/>
        <v>0</v>
      </c>
      <c r="G21" s="17">
        <f t="shared" si="0"/>
        <v>0</v>
      </c>
    </row>
    <row r="22" spans="1:7" x14ac:dyDescent="0.2">
      <c r="B22" s="15">
        <v>9</v>
      </c>
      <c r="C22" s="16" t="s">
        <v>3</v>
      </c>
      <c r="D22" s="17">
        <v>601046.39</v>
      </c>
      <c r="E22" s="18"/>
      <c r="F22" s="17">
        <f t="shared" si="1"/>
        <v>0</v>
      </c>
      <c r="G22" s="17">
        <f t="shared" si="0"/>
        <v>0</v>
      </c>
    </row>
    <row r="23" spans="1:7" x14ac:dyDescent="0.2">
      <c r="B23" s="15">
        <v>10</v>
      </c>
      <c r="C23" s="16" t="s">
        <v>21</v>
      </c>
      <c r="D23" s="17">
        <v>450000</v>
      </c>
      <c r="E23" s="18"/>
      <c r="F23" s="17">
        <f t="shared" si="1"/>
        <v>0</v>
      </c>
      <c r="G23" s="17">
        <f t="shared" si="0"/>
        <v>0</v>
      </c>
    </row>
    <row r="24" spans="1:7" x14ac:dyDescent="0.2">
      <c r="B24" s="15">
        <v>11</v>
      </c>
      <c r="C24" s="16" t="s">
        <v>20</v>
      </c>
      <c r="D24" s="17">
        <v>20000</v>
      </c>
      <c r="E24" s="18"/>
      <c r="F24" s="17">
        <f t="shared" si="1"/>
        <v>0</v>
      </c>
      <c r="G24" s="17">
        <f t="shared" si="0"/>
        <v>0</v>
      </c>
    </row>
    <row r="25" spans="1:7" x14ac:dyDescent="0.2">
      <c r="B25" s="15">
        <v>12</v>
      </c>
      <c r="C25" s="16" t="s">
        <v>22</v>
      </c>
      <c r="D25" s="17">
        <v>500000</v>
      </c>
      <c r="E25" s="18"/>
      <c r="F25" s="17">
        <f t="shared" si="1"/>
        <v>0</v>
      </c>
      <c r="G25" s="17">
        <f t="shared" si="0"/>
        <v>0</v>
      </c>
    </row>
    <row r="26" spans="1:7" x14ac:dyDescent="0.2">
      <c r="B26" s="15">
        <v>13</v>
      </c>
      <c r="C26" s="16" t="s">
        <v>17</v>
      </c>
      <c r="D26" s="17">
        <v>30000</v>
      </c>
      <c r="E26" s="18"/>
      <c r="F26" s="17">
        <f t="shared" si="1"/>
        <v>0</v>
      </c>
      <c r="G26" s="17">
        <f t="shared" si="0"/>
        <v>0</v>
      </c>
    </row>
    <row r="27" spans="1:7" x14ac:dyDescent="0.2">
      <c r="B27" s="15">
        <v>14</v>
      </c>
      <c r="C27" s="16" t="s">
        <v>31</v>
      </c>
      <c r="D27" s="17">
        <v>30000</v>
      </c>
      <c r="E27" s="18"/>
      <c r="F27" s="17">
        <f t="shared" si="1"/>
        <v>0</v>
      </c>
      <c r="G27" s="17">
        <f t="shared" si="0"/>
        <v>0</v>
      </c>
    </row>
    <row r="28" spans="1:7" ht="33.75" x14ac:dyDescent="0.2">
      <c r="B28" s="15">
        <v>15</v>
      </c>
      <c r="C28" s="16" t="s">
        <v>36</v>
      </c>
      <c r="D28" s="17">
        <v>500000</v>
      </c>
      <c r="E28" s="18"/>
      <c r="F28" s="17">
        <f t="shared" si="1"/>
        <v>0</v>
      </c>
      <c r="G28" s="17">
        <f t="shared" si="0"/>
        <v>0</v>
      </c>
    </row>
    <row r="29" spans="1:7" x14ac:dyDescent="0.2">
      <c r="B29" s="15">
        <v>16</v>
      </c>
      <c r="C29" s="16" t="s">
        <v>27</v>
      </c>
      <c r="D29" s="17">
        <v>1017980.94</v>
      </c>
      <c r="E29" s="18"/>
      <c r="F29" s="17">
        <f t="shared" si="1"/>
        <v>0</v>
      </c>
      <c r="G29" s="17">
        <f t="shared" si="0"/>
        <v>0</v>
      </c>
    </row>
    <row r="30" spans="1:7" s="20" customFormat="1" x14ac:dyDescent="0.2">
      <c r="B30" s="21"/>
      <c r="C30" s="22"/>
      <c r="D30" s="23"/>
      <c r="E30" s="24"/>
      <c r="F30" s="23"/>
      <c r="G30" s="23"/>
    </row>
    <row r="31" spans="1:7" s="6" customFormat="1" ht="21" customHeight="1" x14ac:dyDescent="0.25">
      <c r="A31" s="6" t="s">
        <v>7</v>
      </c>
      <c r="B31" s="6" t="s">
        <v>8</v>
      </c>
    </row>
    <row r="32" spans="1:7" ht="12.75" customHeight="1" x14ac:dyDescent="0.2"/>
    <row r="33" spans="1:8" ht="44.25" customHeight="1" x14ac:dyDescent="0.2">
      <c r="B33" s="37" t="s">
        <v>1</v>
      </c>
      <c r="C33" s="38"/>
      <c r="D33" s="38"/>
      <c r="E33" s="39"/>
      <c r="F33" s="9" t="s">
        <v>16</v>
      </c>
      <c r="G33" s="13" t="s">
        <v>18</v>
      </c>
    </row>
    <row r="34" spans="1:8" ht="24.75" customHeight="1" x14ac:dyDescent="0.2">
      <c r="B34" s="48" t="s">
        <v>6</v>
      </c>
      <c r="C34" s="48"/>
      <c r="D34" s="48"/>
      <c r="E34" s="48"/>
      <c r="F34" s="28"/>
      <c r="G34" s="29">
        <f>F34*2</f>
        <v>0</v>
      </c>
    </row>
    <row r="35" spans="1:8" ht="20.25" customHeight="1" x14ac:dyDescent="0.2"/>
    <row r="36" spans="1:8" ht="25.5" customHeight="1" x14ac:dyDescent="0.2">
      <c r="A36" s="10" t="s">
        <v>10</v>
      </c>
      <c r="B36" s="10" t="s">
        <v>11</v>
      </c>
      <c r="C36" s="10"/>
      <c r="D36" s="10"/>
    </row>
    <row r="37" spans="1:8" ht="22.5" customHeight="1" x14ac:dyDescent="0.2">
      <c r="B37" s="10"/>
      <c r="C37" s="10"/>
      <c r="D37" s="10"/>
    </row>
    <row r="38" spans="1:8" x14ac:dyDescent="0.2">
      <c r="B38" s="42"/>
      <c r="C38" s="43"/>
      <c r="D38" s="44"/>
      <c r="E38" s="46" t="s">
        <v>18</v>
      </c>
      <c r="F38" s="47"/>
    </row>
    <row r="39" spans="1:8" x14ac:dyDescent="0.2">
      <c r="B39" s="13">
        <v>1</v>
      </c>
      <c r="C39" s="36" t="s">
        <v>4</v>
      </c>
      <c r="D39" s="36"/>
      <c r="E39" s="32">
        <f>SUM(G14:G29)</f>
        <v>0</v>
      </c>
      <c r="F39" s="33"/>
    </row>
    <row r="40" spans="1:8" x14ac:dyDescent="0.2">
      <c r="B40" s="13">
        <v>2</v>
      </c>
      <c r="C40" s="36" t="s">
        <v>8</v>
      </c>
      <c r="D40" s="36"/>
      <c r="E40" s="32">
        <f>SUM(G34)</f>
        <v>0</v>
      </c>
      <c r="F40" s="33"/>
    </row>
    <row r="41" spans="1:8" ht="11.25" customHeight="1" x14ac:dyDescent="0.2">
      <c r="B41" s="50" t="s">
        <v>12</v>
      </c>
      <c r="C41" s="51"/>
      <c r="D41" s="51"/>
      <c r="E41" s="31">
        <f>SUM(E39:F40)</f>
        <v>0</v>
      </c>
      <c r="F41" s="31"/>
    </row>
    <row r="42" spans="1:8" ht="11.25" customHeight="1" x14ac:dyDescent="0.2">
      <c r="B42" s="52" t="s">
        <v>32</v>
      </c>
      <c r="C42" s="53"/>
      <c r="D42" s="53"/>
      <c r="E42" s="31">
        <f>E41*0.2</f>
        <v>0</v>
      </c>
      <c r="F42" s="31"/>
    </row>
    <row r="43" spans="1:8" ht="11.25" customHeight="1" x14ac:dyDescent="0.2">
      <c r="B43" s="54" t="s">
        <v>12</v>
      </c>
      <c r="C43" s="55"/>
      <c r="D43" s="55"/>
      <c r="E43" s="31">
        <f>SUM(E41:F42)</f>
        <v>0</v>
      </c>
      <c r="F43" s="31"/>
    </row>
    <row r="44" spans="1:8" x14ac:dyDescent="0.2">
      <c r="B44" s="56" t="s">
        <v>29</v>
      </c>
      <c r="C44" s="57"/>
      <c r="D44" s="57"/>
      <c r="E44" s="31"/>
      <c r="F44" s="31"/>
    </row>
    <row r="46" spans="1:8" ht="12" customHeight="1" x14ac:dyDescent="0.2">
      <c r="A46" s="11"/>
      <c r="B46" s="11"/>
      <c r="C46" s="11"/>
      <c r="D46" s="11"/>
      <c r="E46" s="11"/>
      <c r="F46" s="12"/>
      <c r="G46" s="12"/>
      <c r="H46" s="12"/>
    </row>
    <row r="47" spans="1:8" ht="11.25" customHeight="1" x14ac:dyDescent="0.2">
      <c r="A47" s="34" t="s">
        <v>30</v>
      </c>
      <c r="B47" s="34"/>
      <c r="C47" s="34"/>
      <c r="D47" s="34"/>
      <c r="E47" s="34"/>
      <c r="F47" s="34"/>
      <c r="G47" s="12"/>
      <c r="H47" s="12"/>
    </row>
    <row r="48" spans="1:8" ht="11.25" customHeight="1" x14ac:dyDescent="0.2">
      <c r="A48" s="11"/>
      <c r="B48" s="11"/>
      <c r="C48" s="11"/>
      <c r="D48" s="11"/>
      <c r="E48" s="11"/>
      <c r="F48" s="12"/>
      <c r="G48" s="12"/>
      <c r="H48" s="12"/>
    </row>
    <row r="49" spans="1:8" ht="12" customHeight="1" x14ac:dyDescent="0.2">
      <c r="A49" s="11"/>
      <c r="G49" s="12"/>
      <c r="H49" s="12"/>
    </row>
  </sheetData>
  <sheetProtection algorithmName="SHA-512" hashValue="vJdlA9yDVA5zQ73DjIQignRhyNBn5ybkB0HVHvpuRFQHnwQ+1BHYpuSuf3YiQClN08rkPpbNXRdcicuCc72MAg==" saltValue="DSvMMXH57HZxE0Laekqg0A==" spinCount="100000" sheet="1" selectLockedCells="1"/>
  <mergeCells count="20">
    <mergeCell ref="A1:G1"/>
    <mergeCell ref="C39:D39"/>
    <mergeCell ref="C40:D40"/>
    <mergeCell ref="B33:E33"/>
    <mergeCell ref="C4:D4"/>
    <mergeCell ref="B38:D38"/>
    <mergeCell ref="A7:H7"/>
    <mergeCell ref="E38:F38"/>
    <mergeCell ref="B34:E34"/>
    <mergeCell ref="B11:H11"/>
    <mergeCell ref="E42:F42"/>
    <mergeCell ref="E43:F44"/>
    <mergeCell ref="E39:F39"/>
    <mergeCell ref="E40:F40"/>
    <mergeCell ref="A47:F47"/>
    <mergeCell ref="B41:D41"/>
    <mergeCell ref="B42:D42"/>
    <mergeCell ref="B43:D43"/>
    <mergeCell ref="B44:D44"/>
    <mergeCell ref="E41:F4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portrait" r:id="rId1"/>
  <rowBreaks count="3" manualBreakCount="3">
    <brk id="30" max="8" man="1"/>
    <brk id="35" max="8" man="1"/>
    <brk id="4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2A</vt:lpstr>
      <vt:lpstr>'Załącznik 2A'!Obszar_wydruku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2025-12-02T10:45:23Z</dcterms:modified>
</cp:coreProperties>
</file>